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G120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<sst xmlns="http://schemas.openxmlformats.org/spreadsheetml/2006/main" count="206" uniqueCount="204">
  <si>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</si>
  <si>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</si>
  <si>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</si>
  <si>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</si>
  <si>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</si>
  <si>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</si>
  <si>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</si>
  <si>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</si>
  <si>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</si>
  <si>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</si>
  <si>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</si>
  <si>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</si>
  <si>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</si>
  <si>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</si>
  <si>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</si>
  <si>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</si>
  <si>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</si>
  <si>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</si>
  <si>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</si>
  <si>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</si>
  <si>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</si>
  <si>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</si>
  <si>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</si>
  <si>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</si>
  <si>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</si>
  <si>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</si>
  <si>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</si>
  <si>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</si>
  <si>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</si>
  <si>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</si>
  <si>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</si>
  <si>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</si>
  <si>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</si>
  <si>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</si>
  <si>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</si>
  <si>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</si>
  <si>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</si>
  <si>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</si>
  <si>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</si>
  <si>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</si>
  <si>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</si>
  <si>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</si>
  <si>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</si>
  <si>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</si>
  <si>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</si>
  <si>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</si>
  <si>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</si>
  <si>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</si>
  <si>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</si>
  <si>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</si>
  <si>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</si>
  <si>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</si>
  <si>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</si>
  <si>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</si>
  <si>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</si>
  <si>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</si>
  <si>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</si>
  <si>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</si>
  <si>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</si>
  <si>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</si>
  <si>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</si>
  <si>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</si>
  <si>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</si>
  <si>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</si>
  <si>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</si>
  <si>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</si>
  <si>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</si>
  <si>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</si>
  <si>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</si>
  <si>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</si>
  <si>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</si>
  <si>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</si>
  <si>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</si>
  <si>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</si>
  <si>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</si>
  <si>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</si>
  <si>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</si>
  <si>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</si>
  <si>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</si>
  <si>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</si>
  <si>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</si>
  <si>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</si>
  <si>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</si>
  <si>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</si>
  <si>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</si>
  <si>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</si>
  <si>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</si>
  <si>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</si>
  <si>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</si>
  <si>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</si>
  <si>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</si>
  <si>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</si>
  <si>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</si>
  <si>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</si>
  <si>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</si>
  <si>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</si>
  <si>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</si>
  <si>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</si>
  <si>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</si>
  <si>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</si>
  <si>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</si>
  <si>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</si>
  <si>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</si>
  <si>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</si>
  <si>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</si>
  <si>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</si>
  <si>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</si>
  <si>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</si>
  <si>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</si>
  <si>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</si>
  <si>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</si>
  <si>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</si>
  <si>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</si>
  <si>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</si>
  <si>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</si>
  <si>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</si>
  <si>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</si>
  <si>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</si>
  <si>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</si>
  <si>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</si>
  <si>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</si>
  <si>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</si>
  <si>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</si>
  <si>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</si>
  <si>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</si>
  <si>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</si>
  <si>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</si>
  <si>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</si>
  <si>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</si>
  <si>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</si>
  <si>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</si>
  <si>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</si>
  <si>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</si>
  <si>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</si>
  <si>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</si>
  <si>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</si>
  <si>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</si>
  <si>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</si>
  <si>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</si>
  <si>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</si>
  <si>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</si>
  <si>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</si>
  <si>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</si>
  <si>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</si>
  <si>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</si>
  <si>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</si>
  <si>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</si>
  <si>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</si>
  <si>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</si>
  <si>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</si>
  <si>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</si>
  <si>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</si>
  <si>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</si>
  <si>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</si>
  <si>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</si>
  <si>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</si>
  <si>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</si>
  <si>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</si>
  <si>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</si>
  <si>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</si>
  <si>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</si>
  <si>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</si>
  <si>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</si>
  <si>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</si>
  <si>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</si>
  <si>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</si>
  <si>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</si>
  <si>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</si>
  <si>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</si>
  <si>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</si>
  <si>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</si>
  <si>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</si>
  <si>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</si>
  <si>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</si>
  <si>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</si>
  <si>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</si>
  <si>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</si>
  <si>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</si>
  <si>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</si>
  <si>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</si>
  <si>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</si>
  <si>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</si>
  <si>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</si>
  <si>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</si>
  <si>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</si>
  <si>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</si>
  <si>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</si>
  <si>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</si>
  <si>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</si>
  <si>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</si>
  <si>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</si>
  <si>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</si>
  <si>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</si>
  <si>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</si>
  <si>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</si>
  <si>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</si>
  <si>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</si>
  <si>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</si>
  <si>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</si>
  <si>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</si>
  <si>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</si>
  <si>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</si>
  <si>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UNION ADVANCED INDUSTRIES</t>
  </si>
  <si>
    <t>الاتحاد للصناعات المتطورة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</si>
</sst>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4" activeCellId="1" sqref="H78 I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141110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2.2999999999999998</v>
      </c>
      <c r="F6" s="13">
        <v>2.5</v>
      </c>
      <c r="G6" s="13">
        <v>2.5</v>
      </c>
      <c r="H6" s="13">
        <v>3.7</v>
      </c>
      <c r="I6" s="4" t="s">
        <v>139</v>
      </c>
    </row>
    <row r="7" spans="4:9" ht="20.100000000000001" customHeight="1">
      <c r="D7" s="10" t="s">
        <v>126</v>
      </c>
      <c r="E7" s="14">
        <v>155381.71</v>
      </c>
      <c r="F7" s="14">
        <v>195056.84</v>
      </c>
      <c r="G7" s="14">
        <v>1643677.74</v>
      </c>
      <c r="H7" s="14">
        <v>404435.32</v>
      </c>
      <c r="I7" s="4" t="s">
        <v>140</v>
      </c>
    </row>
    <row r="8" spans="4:9" ht="20.100000000000001" customHeight="1">
      <c r="D8" s="10" t="s">
        <v>25</v>
      </c>
      <c r="E8" s="14">
        <v>67124</v>
      </c>
      <c r="F8" s="14">
        <v>77451</v>
      </c>
      <c r="G8" s="14">
        <v>584100</v>
      </c>
      <c r="H8" s="14">
        <v>107409</v>
      </c>
      <c r="I8" s="4" t="s">
        <v>1</v>
      </c>
    </row>
    <row r="9" spans="4:9" ht="20.100000000000001" customHeight="1">
      <c r="D9" s="10" t="s">
        <v>26</v>
      </c>
      <c r="E9" s="14">
        <v>166</v>
      </c>
      <c r="F9" s="14">
        <v>159</v>
      </c>
      <c r="G9" s="14">
        <v>306</v>
      </c>
      <c r="H9" s="14">
        <v>237</v>
      </c>
      <c r="I9" s="4" t="s">
        <v>2</v>
      </c>
    </row>
    <row r="10" spans="4:9" ht="20.100000000000001" customHeight="1">
      <c r="D10" s="10" t="s">
        <v>27</v>
      </c>
      <c r="E10" s="14">
        <v>3000000</v>
      </c>
      <c r="F10" s="14">
        <v>3000000</v>
      </c>
      <c r="G10" s="14">
        <v>3000000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>
        <v>6900000</v>
      </c>
      <c r="F11" s="14">
        <v>7500000</v>
      </c>
      <c r="G11" s="14">
        <v>7500000</v>
      </c>
      <c r="H11" s="14">
        <v>11100000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114101</v>
      </c>
      <c r="F16" s="56">
        <v>3681</v>
      </c>
      <c r="G16" s="56">
        <v>9188</v>
      </c>
      <c r="H16" s="56">
        <v>148816</v>
      </c>
      <c r="I16" s="3" t="s">
        <v>58</v>
      </c>
    </row>
    <row r="17" spans="4:9" ht="20.100000000000001" customHeight="1">
      <c r="D17" s="10" t="s">
        <v>128</v>
      </c>
      <c r="E17" s="57">
        <v>2350628</v>
      </c>
      <c r="F17" s="57">
        <v>1776009</v>
      </c>
      <c r="G17" s="57">
        <v>729491</v>
      </c>
      <c r="H17" s="57">
        <v>666071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360378</v>
      </c>
      <c r="H19" s="57">
        <v>215093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3497619</v>
      </c>
      <c r="F21" s="57">
        <v>2456496</v>
      </c>
      <c r="G21" s="57">
        <v>4513091</v>
      </c>
      <c r="H21" s="57">
        <v>2932133</v>
      </c>
      <c r="I21" s="4" t="s">
        <v>171</v>
      </c>
    </row>
    <row r="22" spans="4:9" ht="20.100000000000001" customHeight="1">
      <c r="D22" s="19" t="s">
        <v>182</v>
      </c>
      <c r="E22" s="57">
        <v>229535</v>
      </c>
      <c r="F22" s="57">
        <v>195651</v>
      </c>
      <c r="G22" s="57">
        <v>246598</v>
      </c>
      <c r="H22" s="57">
        <v>251960</v>
      </c>
      <c r="I22" s="4" t="s">
        <v>172</v>
      </c>
    </row>
    <row r="23" spans="4:9" ht="20.100000000000001" customHeight="1">
      <c r="D23" s="10" t="s">
        <v>70</v>
      </c>
      <c r="E23" s="57">
        <v>6237088</v>
      </c>
      <c r="F23" s="57">
        <v>4474407</v>
      </c>
      <c r="G23" s="57">
        <v>6777125</v>
      </c>
      <c r="H23" s="57">
        <v>5524521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440639</v>
      </c>
      <c r="H24" s="57">
        <v>1130989</v>
      </c>
      <c r="I24" s="4" t="s">
        <v>82</v>
      </c>
    </row>
    <row r="25" spans="4:9" ht="20.100000000000001" customHeight="1">
      <c r="D25" s="10" t="s">
        <v>158</v>
      </c>
      <c r="E25" s="57">
        <v>7413901</v>
      </c>
      <c r="F25" s="57">
        <v>7850694</v>
      </c>
      <c r="G25" s="57">
        <v>7568721</v>
      </c>
      <c r="H25" s="57">
        <v>4715760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7413901</v>
      </c>
      <c r="F28" s="57">
        <v>7850694</v>
      </c>
      <c r="G28" s="57">
        <v>7568721</v>
      </c>
      <c r="H28" s="57">
        <v>4715760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13650989</v>
      </c>
      <c r="F30" s="58">
        <v>12325101</v>
      </c>
      <c r="G30" s="58">
        <v>14786485</v>
      </c>
      <c r="H30" s="58">
        <v>11371270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835165</v>
      </c>
      <c r="F35" s="56">
        <v>452770</v>
      </c>
      <c r="G35" s="56">
        <v>1268749</v>
      </c>
      <c r="H35" s="56">
        <v>818367</v>
      </c>
      <c r="I35" s="3" t="s">
        <v>150</v>
      </c>
    </row>
    <row r="36" spans="4:9" ht="20.100000000000001" customHeight="1">
      <c r="D36" s="10" t="s">
        <v>101</v>
      </c>
      <c r="E36" s="57">
        <v>2198226</v>
      </c>
      <c r="F36" s="57">
        <v>538001</v>
      </c>
      <c r="G36" s="57">
        <v>1220578</v>
      </c>
      <c r="H36" s="57">
        <v>1657088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1199000</v>
      </c>
      <c r="F38" s="57">
        <v>1174500</v>
      </c>
      <c r="G38" s="57">
        <v>1510000</v>
      </c>
      <c r="H38" s="57">
        <v>727500</v>
      </c>
      <c r="I38" s="4" t="s">
        <v>85</v>
      </c>
    </row>
    <row r="39" spans="4:9" ht="20.100000000000001" customHeight="1">
      <c r="D39" s="10" t="s">
        <v>104</v>
      </c>
      <c r="E39" s="57">
        <v>4728918</v>
      </c>
      <c r="F39" s="57">
        <v>2655549</v>
      </c>
      <c r="G39" s="57">
        <v>4735954</v>
      </c>
      <c r="H39" s="57">
        <v>4691966</v>
      </c>
      <c r="I39" s="4" t="s">
        <v>86</v>
      </c>
    </row>
    <row r="40" spans="4:9" ht="20.100000000000001" customHeight="1">
      <c r="D40" s="10" t="s">
        <v>105</v>
      </c>
      <c r="E40" s="57">
        <v>870558</v>
      </c>
      <c r="F40" s="57">
        <v>1987617</v>
      </c>
      <c r="G40" s="57">
        <v>2735000</v>
      </c>
      <c r="H40" s="57">
        <v>237057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5599476</v>
      </c>
      <c r="F43" s="58">
        <v>4643166</v>
      </c>
      <c r="G43" s="58">
        <v>7470954</v>
      </c>
      <c r="H43" s="58">
        <v>4929023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</v>
      </c>
      <c r="F46" s="56">
        <v>3000000</v>
      </c>
      <c r="G46" s="56">
        <v>3000000</v>
      </c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>
        <v>3000000</v>
      </c>
      <c r="F47" s="57">
        <v>3000000</v>
      </c>
      <c r="G47" s="57">
        <v>3000000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3000000</v>
      </c>
      <c r="F48" s="57">
        <v>3000000</v>
      </c>
      <c r="G48" s="57">
        <v>3000000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948992</v>
      </c>
      <c r="F49" s="57">
        <v>850000</v>
      </c>
      <c r="G49" s="57">
        <v>850000</v>
      </c>
      <c r="H49" s="57">
        <v>750000</v>
      </c>
      <c r="I49" s="4" t="s">
        <v>61</v>
      </c>
    </row>
    <row r="50" spans="4:9" ht="20.100000000000001" customHeight="1">
      <c r="D50" s="10" t="s">
        <v>32</v>
      </c>
      <c r="E50" s="57">
        <v>2156884</v>
      </c>
      <c r="F50" s="57">
        <v>1958900</v>
      </c>
      <c r="G50" s="57">
        <v>1760000</v>
      </c>
      <c r="H50" s="57">
        <v>1464581</v>
      </c>
      <c r="I50" s="4" t="s">
        <v>8</v>
      </c>
    </row>
    <row r="51" spans="4:9" ht="20.100000000000001" customHeight="1">
      <c r="D51" s="10" t="s">
        <v>33</v>
      </c>
      <c r="E51" s="57">
        <v>1195637</v>
      </c>
      <c r="F51" s="57">
        <v>1179450</v>
      </c>
      <c r="G51" s="57">
        <v>1080000</v>
      </c>
      <c r="H51" s="57">
        <v>282328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750000</v>
      </c>
      <c r="F55" s="57">
        <v>450000</v>
      </c>
      <c r="G55" s="57">
        <v>450000</v>
      </c>
      <c r="H55" s="57">
        <v>600000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345338</v>
      </c>
      <c r="I57" s="4" t="s">
        <v>62</v>
      </c>
    </row>
    <row r="58" spans="4:9" ht="20.100000000000001" customHeight="1">
      <c r="D58" s="10" t="s">
        <v>39</v>
      </c>
      <c r="E58" s="57">
        <v>0</v>
      </c>
      <c r="F58" s="57">
        <v>243585</v>
      </c>
      <c r="G58" s="57">
        <v>175531</v>
      </c>
      <c r="H58" s="57">
        <v>0</v>
      </c>
      <c r="I58" s="4" t="s">
        <v>155</v>
      </c>
    </row>
    <row r="59" spans="4:9" ht="20.100000000000001" customHeight="1">
      <c r="D59" s="10" t="s">
        <v>38</v>
      </c>
      <c r="E59" s="57">
        <v>8051513</v>
      </c>
      <c r="F59" s="57">
        <v>7681935</v>
      </c>
      <c r="G59" s="57">
        <v>7315531</v>
      </c>
      <c r="H59" s="57">
        <v>6442247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13650989</v>
      </c>
      <c r="F61" s="58">
        <v>12325101</v>
      </c>
      <c r="G61" s="58">
        <v>14786485</v>
      </c>
      <c r="H61" s="58">
        <v>11371270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7458451</v>
      </c>
      <c r="F65" s="56">
        <v>7249756</v>
      </c>
      <c r="G65" s="56">
        <v>6774124</v>
      </c>
      <c r="H65" s="56">
        <v>7559518</v>
      </c>
      <c r="I65" s="3" t="s">
        <v>88</v>
      </c>
    </row>
    <row r="66" spans="4:9" ht="20.100000000000001" customHeight="1">
      <c r="D66" s="10" t="s">
        <v>110</v>
      </c>
      <c r="E66" s="57">
        <v>5606611</v>
      </c>
      <c r="F66" s="57">
        <v>5247945</v>
      </c>
      <c r="G66" s="57">
        <v>4542419</v>
      </c>
      <c r="H66" s="57">
        <v>5030318</v>
      </c>
      <c r="I66" s="4" t="s">
        <v>89</v>
      </c>
    </row>
    <row r="67" spans="4:9" ht="20.100000000000001" customHeight="1">
      <c r="D67" s="10" t="s">
        <v>132</v>
      </c>
      <c r="E67" s="57">
        <v>1851840</v>
      </c>
      <c r="F67" s="57">
        <v>2001811</v>
      </c>
      <c r="G67" s="57">
        <v>2231705</v>
      </c>
      <c r="H67" s="57">
        <v>2529200</v>
      </c>
      <c r="I67" s="4" t="s">
        <v>90</v>
      </c>
    </row>
    <row r="68" spans="4:9" ht="20.100000000000001" customHeight="1">
      <c r="D68" s="10" t="s">
        <v>111</v>
      </c>
      <c r="E68" s="57">
        <v>445756</v>
      </c>
      <c r="F68" s="57">
        <v>496024</v>
      </c>
      <c r="G68" s="57">
        <v>422134</v>
      </c>
      <c r="H68" s="57">
        <v>419035</v>
      </c>
      <c r="I68" s="4" t="s">
        <v>91</v>
      </c>
    </row>
    <row r="69" spans="4:9" ht="20.100000000000001" customHeight="1">
      <c r="D69" s="10" t="s">
        <v>112</v>
      </c>
      <c r="E69" s="57">
        <v>59499</v>
      </c>
      <c r="F69" s="57">
        <v>38084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780582</v>
      </c>
      <c r="F70" s="57">
        <v>451740</v>
      </c>
      <c r="G70" s="57">
        <v>504158</v>
      </c>
      <c r="H70" s="57">
        <v>480867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26557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1346585</v>
      </c>
      <c r="F72" s="57">
        <v>1441146</v>
      </c>
      <c r="G72" s="57">
        <v>1809571</v>
      </c>
      <c r="H72" s="57">
        <v>2110165</v>
      </c>
      <c r="I72" s="4" t="s">
        <v>95</v>
      </c>
    </row>
    <row r="73" spans="4:9" ht="20.100000000000001" customHeight="1">
      <c r="D73" s="10" t="s">
        <v>116</v>
      </c>
      <c r="E73" s="57">
        <v>90308</v>
      </c>
      <c r="F73" s="57">
        <v>0</v>
      </c>
      <c r="G73" s="57">
        <v>288815</v>
      </c>
      <c r="H73" s="57">
        <v>74527</v>
      </c>
      <c r="I73" s="4" t="s">
        <v>63</v>
      </c>
    </row>
    <row r="74" spans="4:9" ht="20.100000000000001" customHeight="1">
      <c r="D74" s="10" t="s">
        <v>117</v>
      </c>
      <c r="E74" s="57">
        <v>10000</v>
      </c>
      <c r="F74" s="57">
        <v>101922</v>
      </c>
      <c r="G74" s="57">
        <v>200000</v>
      </c>
      <c r="H74" s="57">
        <v>250000</v>
      </c>
      <c r="I74" s="4" t="s">
        <v>64</v>
      </c>
    </row>
    <row r="75" spans="4:9" ht="20.100000000000001" customHeight="1">
      <c r="D75" s="10" t="s">
        <v>123</v>
      </c>
      <c r="E75" s="57">
        <v>1426893</v>
      </c>
      <c r="F75" s="57">
        <v>1339224</v>
      </c>
      <c r="G75" s="57">
        <v>1898386</v>
      </c>
      <c r="H75" s="57">
        <v>1934692</v>
      </c>
      <c r="I75" s="4" t="s">
        <v>96</v>
      </c>
    </row>
    <row r="76" spans="4:9" ht="20.100000000000001" customHeight="1">
      <c r="D76" s="10" t="s">
        <v>118</v>
      </c>
      <c r="E76" s="57">
        <v>391976</v>
      </c>
      <c r="F76" s="57">
        <v>417761</v>
      </c>
      <c r="G76" s="57">
        <v>396970</v>
      </c>
      <c r="H76" s="57">
        <v>226204</v>
      </c>
      <c r="I76" s="4" t="s">
        <v>97</v>
      </c>
    </row>
    <row r="77" spans="4:9" ht="20.100000000000001" customHeight="1">
      <c r="D77" s="10" t="s">
        <v>190</v>
      </c>
      <c r="E77" s="57">
        <v>1034917</v>
      </c>
      <c r="F77" s="57">
        <v>921463</v>
      </c>
      <c r="G77" s="57">
        <v>1501416</v>
      </c>
      <c r="H77" s="57">
        <f>+H75-H76</f>
        <v>1708488</v>
      </c>
      <c r="I77" s="50" t="s">
        <v>199</v>
      </c>
    </row>
    <row r="78" spans="4:9" ht="20.100000000000001" customHeight="1">
      <c r="D78" s="10" t="s">
        <v>157</v>
      </c>
      <c r="E78" s="57">
        <v>160440</v>
      </c>
      <c r="F78" s="57">
        <v>105059</v>
      </c>
      <c r="G78" s="57">
        <v>202000</v>
      </c>
      <c r="H78" s="57">
        <v>256587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9899</v>
      </c>
      <c r="F80" s="57">
        <v>0</v>
      </c>
      <c r="G80" s="57">
        <v>35794</v>
      </c>
      <c r="H80" s="57">
        <v>37312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819578</v>
      </c>
      <c r="F82" s="57">
        <v>816404</v>
      </c>
      <c r="G82" s="57">
        <v>1218622</v>
      </c>
      <c r="H82" s="57">
        <v>1369589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819578</v>
      </c>
      <c r="F84" s="58">
        <v>816404</v>
      </c>
      <c r="G84" s="58">
        <v>1218622</v>
      </c>
      <c r="H84" s="58">
        <v>1369589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3681</v>
      </c>
      <c r="F88" s="56">
        <v>9188</v>
      </c>
      <c r="G88" s="56">
        <v>148816</v>
      </c>
      <c r="H88" s="56">
        <v>530836</v>
      </c>
      <c r="I88" s="3" t="s">
        <v>16</v>
      </c>
    </row>
    <row r="89" spans="4:9" ht="20.100000000000001" customHeight="1">
      <c r="D89" s="10" t="s">
        <v>43</v>
      </c>
      <c r="E89" s="57">
        <v>336543</v>
      </c>
      <c r="F89" s="57">
        <v>2503027</v>
      </c>
      <c r="G89" s="57">
        <v>628546</v>
      </c>
      <c r="H89" s="57">
        <v>315053</v>
      </c>
      <c r="I89" s="4" t="s">
        <v>17</v>
      </c>
    </row>
    <row r="90" spans="4:9" ht="20.100000000000001" customHeight="1">
      <c r="D90" s="10" t="s">
        <v>44</v>
      </c>
      <c r="E90" s="57">
        <v>-343789</v>
      </c>
      <c r="F90" s="57">
        <v>-293074</v>
      </c>
      <c r="G90" s="57">
        <v>-3012107</v>
      </c>
      <c r="H90" s="57">
        <v>-1106815</v>
      </c>
      <c r="I90" s="4" t="s">
        <v>18</v>
      </c>
    </row>
    <row r="91" spans="4:9" ht="20.100000000000001" customHeight="1">
      <c r="D91" s="10" t="s">
        <v>45</v>
      </c>
      <c r="E91" s="57">
        <v>117666</v>
      </c>
      <c r="F91" s="57">
        <v>-2215460</v>
      </c>
      <c r="G91" s="57">
        <v>2243933</v>
      </c>
      <c r="H91" s="57">
        <v>409742</v>
      </c>
      <c r="I91" s="4" t="s">
        <v>19</v>
      </c>
    </row>
    <row r="92" spans="4:9" ht="20.100000000000001" customHeight="1">
      <c r="D92" s="21" t="s">
        <v>47</v>
      </c>
      <c r="E92" s="58">
        <v>114101</v>
      </c>
      <c r="F92" s="58">
        <v>3681</v>
      </c>
      <c r="G92" s="58">
        <v>9188</v>
      </c>
      <c r="H92" s="58">
        <v>148816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2.2374666666666667</v>
      </c>
      <c r="F96" s="22">
        <f>+F8*100/F10</f>
        <v>2.5817000000000001</v>
      </c>
      <c r="G96" s="22">
        <f>+G8*100/G10</f>
        <v>19.47</v>
      </c>
      <c r="H96" s="22">
        <f>+H8*100/H10</f>
        <v>3.5802999999999998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0.27319266666666664</v>
      </c>
      <c r="F97" s="13">
        <f>+F84/F10</f>
        <v>0.27213466666666669</v>
      </c>
      <c r="G97" s="13">
        <f>+G84/G10</f>
        <v>0.40620733333333331</v>
      </c>
      <c r="H97" s="13">
        <f>+H84/H10</f>
        <v>0.45652966666666667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0.25</v>
      </c>
      <c r="F98" s="13">
        <f>+F55/F10</f>
        <v>0.15</v>
      </c>
      <c r="G98" s="13">
        <f>+G55/G10</f>
        <v>0.15</v>
      </c>
      <c r="H98" s="13">
        <f>+H55/H10</f>
        <v>0.2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2.6838376666666668</v>
      </c>
      <c r="F99" s="13">
        <f>+F59/F10</f>
        <v>2.5606450000000001</v>
      </c>
      <c r="G99" s="13">
        <f>+G59/G10</f>
        <v>2.4385103333333333</v>
      </c>
      <c r="H99" s="13">
        <f>+H59/H10</f>
        <v>2.1474156666666668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8.4189668341512345</v>
      </c>
      <c r="F100" s="13">
        <f>+F11/F84</f>
        <v>9.1866281889848658</v>
      </c>
      <c r="G100" s="13">
        <f>+G11/G84</f>
        <v>6.154492533369659</v>
      </c>
      <c r="H100" s="13">
        <f>+H11/H84</f>
        <v>8.1046211673721089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10.869565217391305</v>
      </c>
      <c r="F101" s="13">
        <f>+F55*100/F11</f>
        <v>6</v>
      </c>
      <c r="G101" s="13">
        <f>+G55*100/G11</f>
        <v>6</v>
      </c>
      <c r="H101" s="13">
        <f>+H55*100/H11</f>
        <v>5.4054054054054053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91.510509066861232</v>
      </c>
      <c r="F102" s="13">
        <f>+F55*100/F84</f>
        <v>55.119769133909195</v>
      </c>
      <c r="G102" s="13">
        <f>+G55*100/G84</f>
        <v>36.926955200217954</v>
      </c>
      <c r="H102" s="13">
        <f>+H55*100/H84</f>
        <v>43.808763066876267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0.85698178714981887</v>
      </c>
      <c r="F103" s="23">
        <f>+F11/F59</f>
        <v>0.97631651400330777</v>
      </c>
      <c r="G103" s="23">
        <f>+G11/G59</f>
        <v>1.0252160779579773</v>
      </c>
      <c r="H103" s="23">
        <f>+H11/H59</f>
        <v>1.7230013068421624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24.828747953160782</v>
      </c>
      <c r="F105" s="30">
        <f>+F67*100/F65</f>
        <v>27.612115497404325</v>
      </c>
      <c r="G105" s="30">
        <f>+G67*100/G65</f>
        <v>32.94455489743028</v>
      </c>
      <c r="H105" s="30">
        <f>+H67*100/H65</f>
        <v>33.457159570226565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19.13122443252627</v>
      </c>
      <c r="F106" s="31">
        <f>+F75*100/F65</f>
        <v>18.472676873538916</v>
      </c>
      <c r="G106" s="31">
        <f>+G75*100/G65</f>
        <v>28.024081047232084</v>
      </c>
      <c r="H106" s="31">
        <f>+H75*100/H65</f>
        <v>25.592795731156404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10.98858194550048</v>
      </c>
      <c r="F107" s="31">
        <f>+F82*100/F65</f>
        <v>11.261123822650031</v>
      </c>
      <c r="G107" s="31">
        <f>+G82*100/G65</f>
        <v>17.989366595592287</v>
      </c>
      <c r="H107" s="31">
        <f>+H82*100/H65</f>
        <v>18.117411718577824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8.8752104334711568</v>
      </c>
      <c r="F108" s="31">
        <f>(F82+F76)*100/F30</f>
        <v>10.013427070496217</v>
      </c>
      <c r="G108" s="31">
        <f>(G82+G76)*100/G30</f>
        <v>10.926139647116946</v>
      </c>
      <c r="H108" s="31">
        <f>(H82+H76)*100/H30</f>
        <v>14.033551221631356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10.179179987661946</v>
      </c>
      <c r="F109" s="29">
        <f>+F84*100/F59</f>
        <v>10.627582763978086</v>
      </c>
      <c r="G109" s="29">
        <f>+G84*100/G59</f>
        <v>16.658011564710751</v>
      </c>
      <c r="H109" s="29">
        <f>+H84*100/H59</f>
        <v>21.259492223753607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41.018830210763483</v>
      </c>
      <c r="F111" s="22">
        <f>+F43*100/F30</f>
        <v>37.672437734993004</v>
      </c>
      <c r="G111" s="22">
        <f>+G43*100/G30</f>
        <v>50.525557629145801</v>
      </c>
      <c r="H111" s="22">
        <f>+H43*100/H30</f>
        <v>43.346284100192854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58.981169789236517</v>
      </c>
      <c r="F112" s="13">
        <f>+F59*100/F30</f>
        <v>62.327562265006996</v>
      </c>
      <c r="G112" s="13">
        <f>+G59*100/G30</f>
        <v>49.474442370854199</v>
      </c>
      <c r="H112" s="13">
        <f>+H59*100/H30</f>
        <v>56.653715899807146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3.6402560360838421</v>
      </c>
      <c r="F113" s="23">
        <f>+F75/F76</f>
        <v>3.2057181019769678</v>
      </c>
      <c r="G113" s="23">
        <f>+G75/G76</f>
        <v>4.7821900899312286</v>
      </c>
      <c r="H113" s="23">
        <f>+H75/H76</f>
        <v>8.5528637866704393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0.54636708007016932</v>
      </c>
      <c r="F115" s="22">
        <f>+F65/F30</f>
        <v>0.58821067673197969</v>
      </c>
      <c r="G115" s="22">
        <f>+G65/G30</f>
        <v>0.45812943373628012</v>
      </c>
      <c r="H115" s="22">
        <f>+H65/H30</f>
        <v>0.66479100399515623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1.0060089823157876</v>
      </c>
      <c r="F116" s="13">
        <f>+F65/F28</f>
        <v>0.92345415577272527</v>
      </c>
      <c r="G116" s="13">
        <f>+G65/G28</f>
        <v>0.89501568362739226</v>
      </c>
      <c r="H116" s="13">
        <f>+H65/H28</f>
        <v>1.6030328091336286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4.9453649124435577</v>
      </c>
      <c r="F117" s="23">
        <f>+F65/F120</f>
        <v>3.9858834499449656</v>
      </c>
      <c r="G117" s="23">
        <f>+G65/G120</f>
        <v>3.3187439954810252</v>
      </c>
      <c r="H117" s="23">
        <f>+H65/H120</f>
        <v>9.079902228681588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1.3189249633848588</v>
      </c>
      <c r="F119" s="59">
        <f>+F23/F39</f>
        <v>1.68492729751927</v>
      </c>
      <c r="G119" s="59">
        <f>+G23/G39</f>
        <v>1.4309946844922903</v>
      </c>
      <c r="H119" s="59">
        <f>+H23/H39</f>
        <v>1.1774426754158065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1508170</v>
      </c>
      <c r="F120" s="58">
        <f>+F23-F39</f>
        <v>1818858</v>
      </c>
      <c r="G120" s="58">
        <f>+G23-G39</f>
        <v>2041171</v>
      </c>
      <c r="H120" s="58">
        <f>+H23-H39</f>
        <v>832555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2012-05-17T11:39:04Z</dcterms:modified>
</cp:coreProperties>
</file>